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<sst xmlns="http://schemas.openxmlformats.org/spreadsheetml/2006/main" count="205" uniqueCount="166">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</sst>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0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1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3" xfId="0" applyFont="1" applyFill="1" applyBorder="1" applyAlignment="1" applyProtection="1">
      <alignment horizontal="center"/>
      <protection locked="0"/>
    </xf>
    <xf numFmtId="0" fontId="4" fillId="0" borderId="154" xfId="0" applyFont="1" applyFill="1" applyBorder="1" applyAlignment="1" applyProtection="1">
      <alignment horizontal="center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4" fontId="5" fillId="33" borderId="156" xfId="60" applyNumberFormat="1" applyFont="1" applyFill="1" applyBorder="1" applyAlignment="1" applyProtection="1">
      <alignment horizontal="center" vertical="center"/>
      <protection/>
    </xf>
    <xf numFmtId="4" fontId="5" fillId="33" borderId="157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8" xfId="0" applyFont="1" applyFill="1" applyBorder="1" applyAlignment="1" applyProtection="1">
      <alignment horizontal="center" vertical="center" textRotation="90" wrapText="1"/>
      <protection locked="0"/>
    </xf>
    <xf numFmtId="0" fontId="3" fillId="0" borderId="159" xfId="0" applyFont="1" applyFill="1" applyBorder="1" applyAlignment="1" applyProtection="1">
      <alignment horizontal="center" vertical="center" textRotation="90" wrapText="1"/>
      <protection locked="0"/>
    </xf>
    <xf numFmtId="0" fontId="3" fillId="0" borderId="160" xfId="0" applyFont="1" applyFill="1" applyBorder="1" applyAlignment="1" applyProtection="1">
      <alignment horizontal="center" vertical="center" textRotation="90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49" fontId="12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3" xfId="0" applyFont="1" applyFill="1" applyBorder="1" applyAlignment="1" applyProtection="1">
      <alignment horizontal="center" vertical="center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2" fillId="0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49" fontId="12" fillId="0" borderId="17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2" xfId="0" applyFont="1" applyBorder="1" applyAlignment="1" applyProtection="1">
      <alignment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33" borderId="1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5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4" xfId="0" applyFont="1" applyBorder="1" applyAlignment="1" applyProtection="1">
      <alignment/>
      <protection locked="0"/>
    </xf>
    <xf numFmtId="0" fontId="3" fillId="0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6" xfId="0" applyNumberFormat="1" applyFont="1" applyFill="1" applyBorder="1" applyAlignment="1" applyProtection="1">
      <alignment horizontal="center" vertical="center" wrapText="1"/>
      <protection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21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6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7" xfId="0" applyBorder="1" applyAlignment="1" applyProtection="1">
      <alignment/>
      <protection/>
    </xf>
    <xf numFmtId="0" fontId="0" fillId="0" borderId="224" xfId="0" applyBorder="1" applyAlignment="1" applyProtection="1">
      <alignment/>
      <protection/>
    </xf>
    <xf numFmtId="1" fontId="3" fillId="0" borderId="225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2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0" xfId="0" applyFont="1" applyBorder="1" applyAlignment="1" applyProtection="1">
      <alignment horizontal="left"/>
      <protection locked="0"/>
    </xf>
    <xf numFmtId="0" fontId="66" fillId="0" borderId="231" xfId="0" applyFont="1" applyBorder="1" applyAlignment="1" applyProtection="1">
      <alignment horizontal="left"/>
      <protection locked="0"/>
    </xf>
    <xf numFmtId="1" fontId="5" fillId="33" borderId="23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8" xfId="60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1" fontId="3" fillId="33" borderId="2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5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6" xfId="0" applyNumberFormat="1" applyFont="1" applyBorder="1" applyAlignment="1" applyProtection="1">
      <alignment horizontal="center" vertical="center"/>
      <protection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7" xfId="0" applyNumberFormat="1" applyFont="1" applyFill="1" applyBorder="1" applyAlignment="1" applyProtection="1">
      <alignment horizontal="right" vertical="center" wrapText="1"/>
      <protection/>
    </xf>
    <xf numFmtId="4" fontId="5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6" xfId="0" applyNumberFormat="1" applyFont="1" applyFill="1" applyBorder="1" applyAlignment="1" applyProtection="1">
      <alignment horizontal="right" vertical="center" wrapText="1"/>
      <protection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7" xfId="0" applyNumberFormat="1" applyFont="1" applyFill="1" applyBorder="1" applyAlignment="1" applyProtection="1">
      <alignment horizontal="center" vertical="center"/>
      <protection locked="0"/>
    </xf>
    <xf numFmtId="49" fontId="3" fillId="0" borderId="2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5" xfId="0" applyFont="1" applyFill="1" applyBorder="1" applyAlignment="1" applyProtection="1">
      <alignment horizontal="center" vertical="center" textRotation="90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6" xfId="0" applyNumberFormat="1" applyFont="1" applyFill="1" applyBorder="1" applyAlignment="1" applyProtection="1">
      <alignment horizontal="center" vertical="center"/>
      <protection locked="0"/>
    </xf>
    <xf numFmtId="4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0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0" fontId="14" fillId="0" borderId="264" xfId="0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49" fontId="13" fillId="0" borderId="246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60" xfId="0" applyFont="1" applyFill="1" applyBorder="1" applyAlignment="1" applyProtection="1">
      <alignment horizontal="center" vertical="center" wrapText="1"/>
      <protection locked="0"/>
    </xf>
    <xf numFmtId="0" fontId="13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4" fontId="13" fillId="0" borderId="266" xfId="0" applyNumberFormat="1" applyFont="1" applyFill="1" applyBorder="1" applyAlignment="1" applyProtection="1">
      <alignment horizontal="center" vertical="center"/>
      <protection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10" fontId="14" fillId="0" borderId="269" xfId="61" applyNumberFormat="1" applyFont="1" applyFill="1" applyBorder="1" applyAlignment="1" applyProtection="1">
      <alignment horizontal="center" vertical="center" wrapText="1"/>
      <protection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" fontId="13" fillId="33" borderId="26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6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7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0" fontId="0" fillId="0" borderId="273" xfId="0" applyBorder="1" applyAlignment="1">
      <alignment/>
    </xf>
    <xf numFmtId="4" fontId="9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46" xfId="0" applyNumberFormat="1" applyFont="1" applyFill="1" applyBorder="1" applyAlignment="1" applyProtection="1">
      <alignment horizontal="center" vertical="center"/>
      <protection/>
    </xf>
    <xf numFmtId="4" fontId="14" fillId="33" borderId="27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6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49" fontId="13" fillId="0" borderId="278" xfId="0" applyNumberFormat="1" applyFont="1" applyFill="1" applyBorder="1" applyAlignment="1" applyProtection="1">
      <alignment horizontal="center" vertical="center"/>
      <protection/>
    </xf>
    <xf numFmtId="0" fontId="13" fillId="0" borderId="279" xfId="0" applyFont="1" applyFill="1" applyBorder="1" applyAlignment="1" applyProtection="1">
      <alignment horizontal="center" vertical="center"/>
      <protection/>
    </xf>
    <xf numFmtId="4" fontId="14" fillId="0" borderId="280" xfId="0" applyNumberFormat="1" applyFont="1" applyFill="1" applyBorder="1" applyAlignment="1" applyProtection="1">
      <alignment horizontal="center" vertical="center"/>
      <protection/>
    </xf>
    <xf numFmtId="0" fontId="14" fillId="0" borderId="279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6" xfId="60" applyFont="1" applyFill="1" applyBorder="1" applyAlignment="1" applyProtection="1">
      <alignment horizontal="center" vertical="center"/>
      <protection locked="0"/>
    </xf>
    <xf numFmtId="0" fontId="9" fillId="0" borderId="257" xfId="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8" xfId="61" applyNumberFormat="1" applyFont="1" applyBorder="1" applyAlignment="1" applyProtection="1">
      <alignment horizontal="center" vertical="center"/>
      <protection/>
    </xf>
    <xf numFmtId="0" fontId="9" fillId="0" borderId="257" xfId="0" applyFont="1" applyFill="1" applyBorder="1" applyAlignment="1" applyProtection="1">
      <alignment horizontal="center" vertical="center" wrapText="1"/>
      <protection locked="0"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top" wrapText="1"/>
      <protection locked="0"/>
    </xf>
    <xf numFmtId="0" fontId="14" fillId="33" borderId="263" xfId="0" applyFont="1" applyFill="1" applyBorder="1" applyAlignment="1" applyProtection="1">
      <alignment horizontal="center" vertical="top" wrapText="1"/>
      <protection locked="0"/>
    </xf>
    <xf numFmtId="0" fontId="25" fillId="33" borderId="35" xfId="54" applyFont="1" applyFill="1" applyBorder="1" applyAlignment="1" applyProtection="1">
      <alignment horizontal="center" vertical="center" wrapText="1"/>
      <protection locked="0"/>
    </xf>
    <xf numFmtId="0" fontId="25" fillId="33" borderId="94" xfId="54" applyFont="1" applyFill="1" applyBorder="1" applyAlignment="1" applyProtection="1">
      <alignment horizontal="center" vertical="center" wrapText="1"/>
      <protection locked="0"/>
    </xf>
    <xf numFmtId="0" fontId="25" fillId="33" borderId="282" xfId="53" applyFont="1" applyFill="1" applyBorder="1" applyAlignment="1" applyProtection="1">
      <alignment horizontal="center" vertical="center" wrapText="1"/>
      <protection locked="0"/>
    </xf>
    <xf numFmtId="0" fontId="25" fillId="33" borderId="283" xfId="53" applyFont="1" applyFill="1" applyBorder="1" applyAlignment="1" applyProtection="1">
      <alignment horizontal="center" vertical="center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154" xfId="0" applyFont="1" applyFill="1" applyBorder="1" applyAlignment="1" applyProtection="1">
      <alignment horizontal="left" wrapText="1"/>
      <protection locked="0"/>
    </xf>
    <xf numFmtId="0" fontId="25" fillId="33" borderId="287" xfId="53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287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83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77" xfId="0" applyFont="1" applyFill="1" applyBorder="1" applyAlignment="1" applyProtection="1">
      <alignment horizontal="center" vertical="center"/>
      <protection locked="0"/>
    </xf>
    <xf numFmtId="49" fontId="14" fillId="0" borderId="289" xfId="0" applyNumberFormat="1" applyFont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Border="1" applyAlignment="1" applyProtection="1">
      <alignment horizontal="center" vertical="center" wrapText="1"/>
      <protection locked="0"/>
    </xf>
    <xf numFmtId="0" fontId="4" fillId="0" borderId="154" xfId="0" applyFont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">
      <selection activeCell="M5" sqref="M5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0" t="s">
        <v>165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8" t="s">
        <v>17</v>
      </c>
      <c r="C3" s="389"/>
      <c r="D3" s="389"/>
      <c r="E3" s="389"/>
      <c r="F3" s="390"/>
      <c r="G3" s="391" t="s">
        <v>18</v>
      </c>
      <c r="H3" s="389"/>
      <c r="I3" s="389"/>
      <c r="J3" s="389"/>
      <c r="K3" s="392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4"/>
      <c r="C4" s="405"/>
      <c r="D4" s="405"/>
      <c r="E4" s="405"/>
      <c r="F4" s="406"/>
      <c r="G4" s="342"/>
      <c r="H4" s="343"/>
      <c r="I4" s="343"/>
      <c r="J4" s="343"/>
      <c r="K4" s="344"/>
      <c r="L4" s="67"/>
    </row>
    <row r="5" spans="1:106" s="70" customFormat="1" ht="37.5" customHeight="1">
      <c r="A5" s="69"/>
      <c r="B5" s="416" t="s">
        <v>19</v>
      </c>
      <c r="C5" s="372"/>
      <c r="D5" s="372"/>
      <c r="E5" s="372"/>
      <c r="F5" s="417"/>
      <c r="G5" s="371" t="s">
        <v>20</v>
      </c>
      <c r="H5" s="372"/>
      <c r="I5" s="372"/>
      <c r="J5" s="372"/>
      <c r="K5" s="37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74"/>
      <c r="C6" s="343"/>
      <c r="D6" s="343"/>
      <c r="E6" s="343"/>
      <c r="F6" s="343"/>
      <c r="G6" s="342"/>
      <c r="H6" s="343"/>
      <c r="I6" s="343"/>
      <c r="J6" s="343"/>
      <c r="K6" s="344"/>
      <c r="L6" s="67"/>
    </row>
    <row r="7" spans="1:106" s="70" customFormat="1" ht="37.5" customHeight="1" thickBot="1">
      <c r="A7" s="69"/>
      <c r="B7" s="379" t="s">
        <v>22</v>
      </c>
      <c r="C7" s="380"/>
      <c r="D7" s="380"/>
      <c r="E7" s="380"/>
      <c r="F7" s="380"/>
      <c r="G7" s="394" t="s">
        <v>23</v>
      </c>
      <c r="H7" s="395"/>
      <c r="I7" s="395"/>
      <c r="J7" s="395"/>
      <c r="K7" s="396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97"/>
      <c r="C8" s="398"/>
      <c r="D8" s="398"/>
      <c r="E8" s="398"/>
      <c r="F8" s="399"/>
      <c r="G8" s="400"/>
      <c r="H8" s="398"/>
      <c r="I8" s="398"/>
      <c r="J8" s="398"/>
      <c r="K8" s="401"/>
      <c r="L8" s="67"/>
    </row>
    <row r="9" spans="1:106" s="70" customFormat="1" ht="37.5" customHeight="1" thickBot="1">
      <c r="A9" s="69"/>
      <c r="B9" s="402" t="s">
        <v>24</v>
      </c>
      <c r="C9" s="403"/>
      <c r="D9" s="403"/>
      <c r="E9" s="403"/>
      <c r="F9" s="403"/>
      <c r="G9" s="413" t="s">
        <v>153</v>
      </c>
      <c r="H9" s="414"/>
      <c r="I9" s="414"/>
      <c r="J9" s="414"/>
      <c r="K9" s="41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7"/>
      <c r="C10" s="408"/>
      <c r="D10" s="408"/>
      <c r="E10" s="408"/>
      <c r="F10" s="409"/>
      <c r="G10" s="410"/>
      <c r="H10" s="411"/>
      <c r="I10" s="411"/>
      <c r="J10" s="411"/>
      <c r="K10" s="412"/>
      <c r="L10" s="67"/>
    </row>
    <row r="11" spans="1:12" s="68" customFormat="1" ht="37.5" customHeight="1" thickBot="1" thickTop="1">
      <c r="A11" s="67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67"/>
    </row>
    <row r="12" spans="2:11" s="62" customFormat="1" ht="33" customHeight="1" thickBot="1" thickTop="1">
      <c r="B12" s="375" t="s">
        <v>50</v>
      </c>
      <c r="C12" s="376"/>
      <c r="D12" s="376"/>
      <c r="E12" s="376"/>
      <c r="F12" s="376"/>
      <c r="G12" s="377"/>
      <c r="H12" s="377"/>
      <c r="I12" s="377"/>
      <c r="J12" s="377"/>
      <c r="K12" s="378"/>
    </row>
    <row r="13" spans="2:11" s="72" customFormat="1" ht="36.75" customHeight="1" thickBot="1" thickTop="1">
      <c r="B13" s="364" t="s">
        <v>51</v>
      </c>
      <c r="C13" s="365"/>
      <c r="D13" s="365"/>
      <c r="E13" s="365"/>
      <c r="F13" s="365"/>
      <c r="G13" s="73" t="s">
        <v>52</v>
      </c>
      <c r="H13" s="73" t="s">
        <v>114</v>
      </c>
      <c r="I13" s="345" t="s">
        <v>113</v>
      </c>
      <c r="J13" s="345" t="s">
        <v>116</v>
      </c>
      <c r="K13" s="346"/>
    </row>
    <row r="14" spans="2:11" s="69" customFormat="1" ht="35.25" customHeight="1" thickBot="1" thickTop="1">
      <c r="B14" s="366" t="s">
        <v>64</v>
      </c>
      <c r="C14" s="367"/>
      <c r="D14" s="367"/>
      <c r="E14" s="367"/>
      <c r="F14" s="367"/>
      <c r="G14" s="74"/>
      <c r="H14" s="109" t="e">
        <f>+G14/G19</f>
        <v>#DIV/0!</v>
      </c>
      <c r="I14" s="386"/>
      <c r="J14" s="347"/>
      <c r="K14" s="348"/>
    </row>
    <row r="15" spans="2:11" s="69" customFormat="1" ht="35.25" customHeight="1" thickBot="1" thickTop="1">
      <c r="B15" s="356" t="s">
        <v>53</v>
      </c>
      <c r="C15" s="357"/>
      <c r="D15" s="357"/>
      <c r="E15" s="357"/>
      <c r="F15" s="358"/>
      <c r="G15" s="42"/>
      <c r="H15" s="110" t="e">
        <f>+G15/G19</f>
        <v>#DIV/0!</v>
      </c>
      <c r="I15" s="386"/>
      <c r="J15" s="347"/>
      <c r="K15" s="348"/>
    </row>
    <row r="16" spans="2:11" s="69" customFormat="1" ht="35.25" customHeight="1" thickBot="1" thickTop="1">
      <c r="B16" s="356" t="s">
        <v>54</v>
      </c>
      <c r="C16" s="357"/>
      <c r="D16" s="357"/>
      <c r="E16" s="357"/>
      <c r="F16" s="358"/>
      <c r="G16" s="42"/>
      <c r="H16" s="110" t="e">
        <f>+G16/G19</f>
        <v>#DIV/0!</v>
      </c>
      <c r="I16" s="386"/>
      <c r="J16" s="347"/>
      <c r="K16" s="348"/>
    </row>
    <row r="17" spans="2:11" s="69" customFormat="1" ht="35.25" customHeight="1" thickBot="1" thickTop="1">
      <c r="B17" s="356" t="s">
        <v>55</v>
      </c>
      <c r="C17" s="357"/>
      <c r="D17" s="357"/>
      <c r="E17" s="357"/>
      <c r="F17" s="358"/>
      <c r="G17" s="42"/>
      <c r="H17" s="110" t="e">
        <f>+G17/G19</f>
        <v>#DIV/0!</v>
      </c>
      <c r="I17" s="386"/>
      <c r="J17" s="347"/>
      <c r="K17" s="348"/>
    </row>
    <row r="18" spans="2:11" s="69" customFormat="1" ht="35.25" customHeight="1" thickBot="1" thickTop="1">
      <c r="B18" s="359" t="s">
        <v>112</v>
      </c>
      <c r="C18" s="360"/>
      <c r="D18" s="360"/>
      <c r="E18" s="360"/>
      <c r="F18" s="360"/>
      <c r="G18" s="75"/>
      <c r="H18" s="110" t="e">
        <f>+G18/G19</f>
        <v>#DIV/0!</v>
      </c>
      <c r="I18" s="387"/>
      <c r="J18" s="349"/>
      <c r="K18" s="350"/>
    </row>
    <row r="19" spans="2:11" s="64" customFormat="1" ht="33" customHeight="1" thickBot="1" thickTop="1">
      <c r="B19" s="361" t="s">
        <v>25</v>
      </c>
      <c r="C19" s="362"/>
      <c r="D19" s="362"/>
      <c r="E19" s="362"/>
      <c r="F19" s="36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38" t="e">
        <f>+B8/B10</f>
        <v>#DIV/0!</v>
      </c>
      <c r="K19" s="339"/>
    </row>
    <row r="20" s="64" customFormat="1" ht="22.5" customHeight="1" thickBot="1" thickTop="1"/>
    <row r="21" spans="2:11" s="62" customFormat="1" ht="39" customHeight="1" thickBot="1" thickTop="1">
      <c r="B21" s="351" t="s">
        <v>59</v>
      </c>
      <c r="C21" s="352"/>
      <c r="D21" s="352"/>
      <c r="E21" s="352"/>
      <c r="F21" s="352"/>
      <c r="G21" s="352"/>
      <c r="H21" s="352"/>
      <c r="I21" s="352"/>
      <c r="J21" s="352"/>
      <c r="K21" s="353"/>
    </row>
    <row r="22" spans="2:11" s="78" customFormat="1" ht="35.25" customHeight="1">
      <c r="B22" s="76"/>
      <c r="C22" s="77"/>
      <c r="D22" s="381" t="s">
        <v>127</v>
      </c>
      <c r="E22" s="382"/>
      <c r="F22" s="382"/>
      <c r="G22" s="382"/>
      <c r="H22" s="383" t="s">
        <v>128</v>
      </c>
      <c r="I22" s="384"/>
      <c r="J22" s="384"/>
      <c r="K22" s="385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54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4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4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4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4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4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4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4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4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4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4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4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4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4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4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54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4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4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4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4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4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4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4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4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4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4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5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35" t="s">
        <v>12</v>
      </c>
      <c r="C69" s="336"/>
      <c r="D69" s="336"/>
      <c r="E69" s="336"/>
      <c r="F69" s="336"/>
      <c r="G69" s="336"/>
      <c r="H69" s="336"/>
      <c r="I69" s="336"/>
      <c r="J69" s="336"/>
      <c r="K69" s="337"/>
    </row>
    <row r="70" spans="2:11" s="69" customFormat="1" ht="73.5" customHeight="1">
      <c r="B70" s="322" t="s">
        <v>161</v>
      </c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s="101" customFormat="1" ht="39" customHeight="1">
      <c r="B71" s="326"/>
      <c r="C71" s="327"/>
      <c r="D71" s="327"/>
      <c r="E71" s="328" t="s">
        <v>13</v>
      </c>
      <c r="F71" s="328"/>
      <c r="G71" s="328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19" t="s">
        <v>142</v>
      </c>
      <c r="C74" s="320"/>
      <c r="D74" s="320"/>
      <c r="E74" s="320"/>
      <c r="F74" s="320"/>
      <c r="G74" s="320"/>
      <c r="H74" s="320"/>
      <c r="I74" s="320"/>
      <c r="J74" s="320"/>
      <c r="K74" s="3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25" t="s">
        <v>110</v>
      </c>
      <c r="C76" s="325"/>
      <c r="D76" s="325"/>
      <c r="E76" s="325"/>
      <c r="F76" s="325"/>
      <c r="G76" s="325"/>
      <c r="H76" s="325"/>
      <c r="I76" s="325"/>
      <c r="J76" s="325"/>
      <c r="K76" s="325"/>
      <c r="L76" s="103"/>
      <c r="M76" s="103"/>
    </row>
    <row r="77" spans="2:13" ht="99.75" customHeight="1">
      <c r="B77" s="318" t="s">
        <v>151</v>
      </c>
      <c r="C77" s="318"/>
      <c r="D77" s="318"/>
      <c r="E77" s="318"/>
      <c r="F77" s="318"/>
      <c r="G77" s="318"/>
      <c r="H77" s="318"/>
      <c r="I77" s="318"/>
      <c r="J77" s="318"/>
      <c r="K77" s="318"/>
      <c r="L77" s="105"/>
      <c r="M77" s="101"/>
    </row>
    <row r="78" spans="1:13" s="259" customFormat="1" ht="49.5" customHeight="1">
      <c r="A78" s="257"/>
      <c r="B78" s="260" t="s">
        <v>27</v>
      </c>
      <c r="C78" s="316" t="s">
        <v>155</v>
      </c>
      <c r="D78" s="316"/>
      <c r="E78" s="316"/>
      <c r="F78" s="316"/>
      <c r="G78" s="316"/>
      <c r="H78" s="316"/>
      <c r="I78" s="316"/>
      <c r="J78" s="316"/>
      <c r="K78" s="316"/>
      <c r="L78" s="258"/>
      <c r="M78" s="258"/>
    </row>
    <row r="79" spans="1:11" s="259" customFormat="1" ht="24" customHeight="1">
      <c r="A79" s="257"/>
      <c r="B79" s="260" t="s">
        <v>29</v>
      </c>
      <c r="C79" s="316" t="s">
        <v>28</v>
      </c>
      <c r="D79" s="316"/>
      <c r="E79" s="316"/>
      <c r="F79" s="316"/>
      <c r="G79" s="316"/>
      <c r="H79" s="316"/>
      <c r="I79" s="316"/>
      <c r="J79" s="316"/>
      <c r="K79" s="316"/>
    </row>
    <row r="80" spans="1:11" s="259" customFormat="1" ht="56.25" customHeight="1">
      <c r="A80" s="257"/>
      <c r="B80" s="260" t="s">
        <v>30</v>
      </c>
      <c r="C80" s="316" t="s">
        <v>154</v>
      </c>
      <c r="D80" s="316"/>
      <c r="E80" s="316"/>
      <c r="F80" s="316"/>
      <c r="G80" s="316"/>
      <c r="H80" s="316"/>
      <c r="I80" s="316"/>
      <c r="J80" s="316"/>
      <c r="K80" s="316"/>
    </row>
    <row r="81" spans="1:11" s="259" customFormat="1" ht="34.5" customHeight="1">
      <c r="A81" s="257"/>
      <c r="B81" s="260" t="s">
        <v>31</v>
      </c>
      <c r="C81" s="316" t="s">
        <v>156</v>
      </c>
      <c r="D81" s="316"/>
      <c r="E81" s="316"/>
      <c r="F81" s="316"/>
      <c r="G81" s="316"/>
      <c r="H81" s="316"/>
      <c r="I81" s="316"/>
      <c r="J81" s="316"/>
      <c r="K81" s="316"/>
    </row>
    <row r="82" spans="1:11" s="259" customFormat="1" ht="36" customHeight="1">
      <c r="A82" s="257"/>
      <c r="B82" s="260" t="s">
        <v>32</v>
      </c>
      <c r="C82" s="316" t="s">
        <v>37</v>
      </c>
      <c r="D82" s="316"/>
      <c r="E82" s="316"/>
      <c r="F82" s="316"/>
      <c r="G82" s="316"/>
      <c r="H82" s="316"/>
      <c r="I82" s="316"/>
      <c r="J82" s="316"/>
      <c r="K82" s="316"/>
    </row>
    <row r="83" spans="1:11" s="259" customFormat="1" ht="21.75" customHeight="1">
      <c r="A83" s="257"/>
      <c r="B83" s="260" t="s">
        <v>33</v>
      </c>
      <c r="C83" s="317" t="s">
        <v>11</v>
      </c>
      <c r="D83" s="317"/>
      <c r="E83" s="317"/>
      <c r="F83" s="317"/>
      <c r="G83" s="317"/>
      <c r="H83" s="317"/>
      <c r="I83" s="317"/>
      <c r="J83" s="317"/>
      <c r="K83" s="317"/>
    </row>
    <row r="84" spans="1:11" s="259" customFormat="1" ht="50.25" customHeight="1">
      <c r="A84" s="257"/>
      <c r="B84" s="260" t="s">
        <v>34</v>
      </c>
      <c r="C84" s="316" t="s">
        <v>120</v>
      </c>
      <c r="D84" s="316"/>
      <c r="E84" s="316"/>
      <c r="F84" s="316"/>
      <c r="G84" s="316"/>
      <c r="H84" s="316"/>
      <c r="I84" s="316"/>
      <c r="J84" s="316"/>
      <c r="K84" s="316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32" t="s">
        <v>164</v>
      </c>
      <c r="C1" s="432"/>
      <c r="D1" s="432"/>
      <c r="E1" s="432"/>
      <c r="F1" s="432"/>
      <c r="G1" s="432"/>
      <c r="H1" s="432"/>
      <c r="I1" s="432"/>
      <c r="J1" s="432"/>
      <c r="K1" s="432"/>
    </row>
    <row r="2" spans="1:11" s="128" customFormat="1" ht="19.5" customHeight="1" thickBot="1">
      <c r="A2" s="126"/>
      <c r="B2" s="433" t="s">
        <v>42</v>
      </c>
      <c r="C2" s="433"/>
      <c r="D2" s="433"/>
      <c r="E2" s="433"/>
      <c r="F2" s="434"/>
      <c r="G2" s="434"/>
      <c r="H2" s="435"/>
      <c r="I2" s="435"/>
      <c r="J2" s="435"/>
      <c r="K2" s="435"/>
    </row>
    <row r="3" spans="1:12" s="63" customFormat="1" ht="22.5" customHeight="1" thickBot="1" thickTop="1">
      <c r="A3" s="62"/>
      <c r="B3" s="436" t="s">
        <v>49</v>
      </c>
      <c r="C3" s="437"/>
      <c r="D3" s="437"/>
      <c r="E3" s="437"/>
      <c r="F3" s="437"/>
      <c r="G3" s="437"/>
      <c r="H3" s="437"/>
      <c r="I3" s="437"/>
      <c r="J3" s="437"/>
      <c r="K3" s="438"/>
      <c r="L3" s="62"/>
    </row>
    <row r="4" spans="1:113" s="66" customFormat="1" ht="21.75" customHeight="1" thickBot="1">
      <c r="A4" s="64"/>
      <c r="B4" s="129"/>
      <c r="C4" s="439" t="s">
        <v>100</v>
      </c>
      <c r="D4" s="440"/>
      <c r="E4" s="440"/>
      <c r="F4" s="441"/>
      <c r="G4" s="448" t="s">
        <v>101</v>
      </c>
      <c r="H4" s="440"/>
      <c r="I4" s="440"/>
      <c r="J4" s="440"/>
      <c r="K4" s="44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2">
        <f>+'Буџет пројекта -Образац 1'!B4</f>
        <v>0</v>
      </c>
      <c r="D5" s="443"/>
      <c r="E5" s="443"/>
      <c r="F5" s="444"/>
      <c r="G5" s="445">
        <f>+'Буџет пројекта -Образац 1'!G4</f>
        <v>0</v>
      </c>
      <c r="H5" s="446"/>
      <c r="I5" s="446"/>
      <c r="J5" s="446"/>
      <c r="K5" s="447"/>
      <c r="L5" s="67"/>
    </row>
    <row r="6" spans="1:113" s="70" customFormat="1" ht="21.75" customHeight="1" thickBot="1" thickTop="1">
      <c r="A6" s="69"/>
      <c r="B6" s="130"/>
      <c r="C6" s="483" t="s">
        <v>102</v>
      </c>
      <c r="D6" s="477"/>
      <c r="E6" s="477"/>
      <c r="F6" s="477"/>
      <c r="G6" s="476" t="s">
        <v>103</v>
      </c>
      <c r="H6" s="477"/>
      <c r="I6" s="477"/>
      <c r="J6" s="477"/>
      <c r="K6" s="47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6">
        <f>+'Буџет пројекта -Образац 1'!B6</f>
        <v>0</v>
      </c>
      <c r="D7" s="446"/>
      <c r="E7" s="446"/>
      <c r="F7" s="442"/>
      <c r="G7" s="484">
        <f>+'Буџет пројекта -Образац 1'!G6</f>
        <v>0</v>
      </c>
      <c r="H7" s="485"/>
      <c r="I7" s="485"/>
      <c r="J7" s="485"/>
      <c r="K7" s="486"/>
      <c r="L7" s="67"/>
    </row>
    <row r="8" spans="1:12" s="68" customFormat="1" ht="21.75" customHeight="1" thickBot="1" thickTop="1">
      <c r="A8" s="67"/>
      <c r="B8" s="130"/>
      <c r="C8" s="480" t="s">
        <v>104</v>
      </c>
      <c r="D8" s="480"/>
      <c r="E8" s="480"/>
      <c r="F8" s="482"/>
      <c r="G8" s="479" t="s">
        <v>105</v>
      </c>
      <c r="H8" s="480"/>
      <c r="I8" s="480"/>
      <c r="J8" s="480"/>
      <c r="K8" s="481"/>
      <c r="L8" s="67"/>
    </row>
    <row r="9" spans="1:12" s="68" customFormat="1" ht="21.75" customHeight="1" thickBot="1" thickTop="1">
      <c r="A9" s="67"/>
      <c r="B9" s="130"/>
      <c r="C9" s="425">
        <f>+'Буџет пројекта -Образац 1'!B8</f>
        <v>0</v>
      </c>
      <c r="D9" s="420"/>
      <c r="E9" s="420"/>
      <c r="F9" s="420"/>
      <c r="G9" s="419">
        <f>+'Буџет пројекта -Образац 1'!G8</f>
        <v>0</v>
      </c>
      <c r="H9" s="420"/>
      <c r="I9" s="420"/>
      <c r="J9" s="420"/>
      <c r="K9" s="421"/>
      <c r="L9" s="67"/>
    </row>
    <row r="10" spans="1:12" s="68" customFormat="1" ht="29.25" customHeight="1" thickBot="1" thickTop="1">
      <c r="A10" s="67"/>
      <c r="B10" s="130"/>
      <c r="C10" s="480" t="s">
        <v>106</v>
      </c>
      <c r="D10" s="480"/>
      <c r="E10" s="480"/>
      <c r="F10" s="482"/>
      <c r="G10" s="479" t="s">
        <v>107</v>
      </c>
      <c r="H10" s="480"/>
      <c r="I10" s="480"/>
      <c r="J10" s="480"/>
      <c r="K10" s="481"/>
      <c r="L10" s="67"/>
    </row>
    <row r="11" spans="1:12" s="68" customFormat="1" ht="21.75" customHeight="1" thickBot="1" thickTop="1">
      <c r="A11" s="67"/>
      <c r="B11" s="130"/>
      <c r="C11" s="425">
        <f>+'Буџет пројекта -Образац 1'!B10</f>
        <v>0</v>
      </c>
      <c r="D11" s="420"/>
      <c r="E11" s="420"/>
      <c r="F11" s="420"/>
      <c r="G11" s="426">
        <f>+'Буџет пројекта -Образац 1'!G10</f>
        <v>0</v>
      </c>
      <c r="H11" s="427"/>
      <c r="I11" s="427"/>
      <c r="J11" s="427"/>
      <c r="K11" s="428"/>
      <c r="L11" s="67"/>
    </row>
    <row r="12" spans="1:113" s="70" customFormat="1" ht="35.25" customHeight="1" thickBot="1" thickTop="1">
      <c r="A12" s="69"/>
      <c r="B12" s="130"/>
      <c r="C12" s="450" t="s">
        <v>45</v>
      </c>
      <c r="D12" s="451"/>
      <c r="E12" s="451"/>
      <c r="F12" s="452"/>
      <c r="G12" s="453" t="s">
        <v>46</v>
      </c>
      <c r="H12" s="454"/>
      <c r="I12" s="454"/>
      <c r="J12" s="454"/>
      <c r="K12" s="455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69"/>
      <c r="D13" s="470"/>
      <c r="E13" s="470"/>
      <c r="F13" s="472"/>
      <c r="G13" s="469"/>
      <c r="H13" s="470"/>
      <c r="I13" s="470"/>
      <c r="J13" s="470"/>
      <c r="K13" s="471"/>
      <c r="L13" s="67"/>
    </row>
    <row r="14" spans="1:113" s="70" customFormat="1" ht="33" customHeight="1" thickBot="1">
      <c r="A14" s="69"/>
      <c r="B14" s="130"/>
      <c r="C14" s="422" t="s">
        <v>47</v>
      </c>
      <c r="D14" s="423"/>
      <c r="E14" s="423"/>
      <c r="F14" s="424"/>
      <c r="G14" s="456" t="s">
        <v>48</v>
      </c>
      <c r="H14" s="457"/>
      <c r="I14" s="457"/>
      <c r="J14" s="457"/>
      <c r="K14" s="45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59"/>
      <c r="D15" s="460"/>
      <c r="E15" s="460"/>
      <c r="F15" s="461"/>
      <c r="G15" s="464"/>
      <c r="H15" s="465"/>
      <c r="I15" s="465"/>
      <c r="J15" s="465"/>
      <c r="K15" s="466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62" t="s">
        <v>51</v>
      </c>
      <c r="C18" s="463"/>
      <c r="D18" s="467" t="s">
        <v>159</v>
      </c>
      <c r="E18" s="468"/>
      <c r="F18" s="492" t="s">
        <v>61</v>
      </c>
      <c r="G18" s="493"/>
      <c r="H18" s="136" t="s">
        <v>115</v>
      </c>
      <c r="I18" s="514" t="s">
        <v>117</v>
      </c>
      <c r="J18" s="510" t="s">
        <v>116</v>
      </c>
      <c r="K18" s="512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04"/>
      <c r="C19" s="138" t="s">
        <v>64</v>
      </c>
      <c r="D19" s="494">
        <f>+'Буџет пројекта -Образац 1'!G14</f>
        <v>0</v>
      </c>
      <c r="E19" s="498"/>
      <c r="F19" s="490"/>
      <c r="G19" s="491"/>
      <c r="H19" s="153" t="e">
        <f>+F19/F24</f>
        <v>#DIV/0!</v>
      </c>
      <c r="I19" s="515"/>
      <c r="J19" s="511"/>
      <c r="K19" s="5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05"/>
      <c r="C20" s="139" t="s">
        <v>53</v>
      </c>
      <c r="D20" s="494">
        <f>+'Буџет пројекта -Образац 1'!G15</f>
        <v>0</v>
      </c>
      <c r="E20" s="495"/>
      <c r="F20" s="507"/>
      <c r="G20" s="508"/>
      <c r="H20" s="153" t="e">
        <f>+F20/F24</f>
        <v>#DIV/0!</v>
      </c>
      <c r="I20" s="515"/>
      <c r="J20" s="511"/>
      <c r="K20" s="5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05"/>
      <c r="C21" s="139" t="s">
        <v>54</v>
      </c>
      <c r="D21" s="494">
        <f>+'Буџет пројекта -Образац 1'!G16</f>
        <v>0</v>
      </c>
      <c r="E21" s="495"/>
      <c r="F21" s="507"/>
      <c r="G21" s="508"/>
      <c r="H21" s="153" t="e">
        <f>+F21/F24</f>
        <v>#DIV/0!</v>
      </c>
      <c r="I21" s="515"/>
      <c r="J21" s="511"/>
      <c r="K21" s="5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05"/>
      <c r="C22" s="139" t="s">
        <v>55</v>
      </c>
      <c r="D22" s="494">
        <f>+'Буџет пројекта -Образац 1'!G17</f>
        <v>0</v>
      </c>
      <c r="E22" s="495"/>
      <c r="F22" s="507"/>
      <c r="G22" s="508"/>
      <c r="H22" s="154" t="e">
        <f>+F22/F24</f>
        <v>#DIV/0!</v>
      </c>
      <c r="I22" s="515"/>
      <c r="J22" s="511"/>
      <c r="K22" s="5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06"/>
      <c r="C23" s="140" t="s">
        <v>56</v>
      </c>
      <c r="D23" s="494">
        <f>+'Буџет пројекта -Образац 1'!G18</f>
        <v>0</v>
      </c>
      <c r="E23" s="498"/>
      <c r="F23" s="496"/>
      <c r="G23" s="497"/>
      <c r="H23" s="153" t="e">
        <f>+F23/F24</f>
        <v>#DIV/0!</v>
      </c>
      <c r="I23" s="516"/>
      <c r="J23" s="511"/>
      <c r="K23" s="5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02" t="s">
        <v>26</v>
      </c>
      <c r="C24" s="503"/>
      <c r="D24" s="429">
        <f>SUM(D19:E23)</f>
        <v>0</v>
      </c>
      <c r="E24" s="429"/>
      <c r="F24" s="429">
        <f>SUM(F19:G23)</f>
        <v>0</v>
      </c>
      <c r="G24" s="429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99" t="s">
        <v>58</v>
      </c>
      <c r="C26" s="500"/>
      <c r="D26" s="500"/>
      <c r="E26" s="500"/>
      <c r="F26" s="500"/>
      <c r="G26" s="500"/>
      <c r="H26" s="500"/>
      <c r="I26" s="500"/>
      <c r="J26" s="500"/>
      <c r="K26" s="50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30" t="s">
        <v>36</v>
      </c>
      <c r="E27" s="431"/>
      <c r="F27" s="431"/>
      <c r="G27" s="431"/>
      <c r="H27" s="487" t="s">
        <v>38</v>
      </c>
      <c r="I27" s="488"/>
      <c r="J27" s="488"/>
      <c r="K27" s="48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54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4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4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4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4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4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4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4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4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4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4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4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4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4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4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54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4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4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4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4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4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4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4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4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4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4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5"/>
    </row>
    <row r="73" spans="2:11" s="69" customFormat="1" ht="13.5" customHeight="1" thickBot="1" thickTop="1"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2:11" s="69" customFormat="1" ht="93.75" customHeight="1" thickTop="1">
      <c r="B74" s="335" t="s">
        <v>12</v>
      </c>
      <c r="C74" s="336"/>
      <c r="D74" s="336"/>
      <c r="E74" s="336"/>
      <c r="F74" s="336"/>
      <c r="G74" s="336"/>
      <c r="H74" s="336"/>
      <c r="I74" s="336"/>
      <c r="J74" s="336"/>
      <c r="K74" s="337"/>
    </row>
    <row r="75" spans="2:11" s="69" customFormat="1" ht="154.5" customHeight="1">
      <c r="B75" s="322" t="s">
        <v>21</v>
      </c>
      <c r="C75" s="323"/>
      <c r="D75" s="323"/>
      <c r="E75" s="323"/>
      <c r="F75" s="323"/>
      <c r="G75" s="323"/>
      <c r="H75" s="323"/>
      <c r="I75" s="323"/>
      <c r="J75" s="323"/>
      <c r="K75" s="324"/>
    </row>
    <row r="76" spans="2:11" s="69" customFormat="1" ht="47.25" customHeight="1">
      <c r="B76" s="326"/>
      <c r="C76" s="327"/>
      <c r="D76" s="327"/>
      <c r="E76" s="328" t="s">
        <v>13</v>
      </c>
      <c r="F76" s="328"/>
      <c r="G76" s="328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318" t="s">
        <v>158</v>
      </c>
      <c r="D80" s="318"/>
      <c r="E80" s="318"/>
      <c r="F80" s="318"/>
      <c r="G80" s="318"/>
      <c r="H80" s="318"/>
      <c r="I80" s="318"/>
      <c r="J80" s="318"/>
      <c r="K80" s="318"/>
      <c r="L80" s="312"/>
    </row>
    <row r="81" spans="3:11" ht="66" customHeight="1">
      <c r="C81" s="418" t="s">
        <v>157</v>
      </c>
      <c r="D81" s="418"/>
      <c r="E81" s="418"/>
      <c r="F81" s="418"/>
      <c r="G81" s="418"/>
      <c r="H81" s="418"/>
      <c r="I81" s="418"/>
      <c r="J81" s="418"/>
      <c r="K81" s="418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27" t="s">
        <v>163</v>
      </c>
      <c r="C2" s="527"/>
      <c r="D2" s="527"/>
      <c r="E2" s="527"/>
      <c r="F2" s="527"/>
      <c r="G2" s="527"/>
      <c r="H2" s="527"/>
      <c r="I2" s="527"/>
      <c r="J2" s="527"/>
    </row>
    <row r="3" spans="1:101" s="163" customFormat="1" ht="23.25" customHeight="1" thickTop="1">
      <c r="A3" s="150"/>
      <c r="B3" s="528" t="s">
        <v>49</v>
      </c>
      <c r="C3" s="529"/>
      <c r="D3" s="529"/>
      <c r="E3" s="529"/>
      <c r="F3" s="529"/>
      <c r="G3" s="529"/>
      <c r="H3" s="529"/>
      <c r="I3" s="529"/>
      <c r="J3" s="53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31" t="s">
        <v>94</v>
      </c>
      <c r="C4" s="532"/>
      <c r="D4" s="533" t="s">
        <v>90</v>
      </c>
      <c r="E4" s="534"/>
      <c r="F4" s="534"/>
      <c r="G4" s="535" t="s">
        <v>91</v>
      </c>
      <c r="H4" s="536"/>
      <c r="I4" s="536"/>
      <c r="J4" s="53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38"/>
      <c r="C5" s="539"/>
      <c r="D5" s="540">
        <f>+'Буџет пројекта -Образац 1'!B6</f>
        <v>0</v>
      </c>
      <c r="E5" s="541"/>
      <c r="F5" s="541"/>
      <c r="G5" s="542">
        <f>+'Буџет пројекта -Образац 1'!G6</f>
        <v>0</v>
      </c>
      <c r="H5" s="542"/>
      <c r="I5" s="542"/>
      <c r="J5" s="543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44"/>
      <c r="C6" s="544"/>
      <c r="D6" s="544"/>
      <c r="E6" s="544"/>
      <c r="F6" s="544"/>
      <c r="G6" s="544"/>
      <c r="H6" s="544"/>
      <c r="I6" s="544"/>
      <c r="J6" s="54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45" t="s">
        <v>65</v>
      </c>
      <c r="C7" s="546"/>
      <c r="D7" s="546"/>
      <c r="E7" s="546"/>
      <c r="F7" s="546"/>
      <c r="G7" s="546"/>
      <c r="H7" s="546"/>
      <c r="I7" s="546"/>
      <c r="J7" s="54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60" t="s">
        <v>136</v>
      </c>
      <c r="C8" s="561"/>
      <c r="D8" s="548" t="s">
        <v>108</v>
      </c>
      <c r="E8" s="549"/>
      <c r="F8" s="549"/>
      <c r="G8" s="550" t="s">
        <v>66</v>
      </c>
      <c r="H8" s="551"/>
      <c r="I8" s="551"/>
      <c r="J8" s="55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53">
        <f>+'Ревидирани буџет - Образац 1а'!C13</f>
        <v>0</v>
      </c>
      <c r="C9" s="554"/>
      <c r="D9" s="555"/>
      <c r="E9" s="556"/>
      <c r="F9" s="556"/>
      <c r="G9" s="557" t="e">
        <f>+D9/B9</f>
        <v>#DIV/0!</v>
      </c>
      <c r="H9" s="558"/>
      <c r="I9" s="558"/>
      <c r="J9" s="55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18"/>
      <c r="C10" s="518"/>
      <c r="D10" s="519"/>
      <c r="E10" s="519"/>
      <c r="F10" s="519"/>
      <c r="G10" s="518"/>
      <c r="H10" s="518"/>
      <c r="I10" s="518"/>
      <c r="J10" s="51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20" t="s">
        <v>67</v>
      </c>
      <c r="C11" s="521"/>
      <c r="D11" s="521"/>
      <c r="E11" s="521"/>
      <c r="F11" s="521"/>
      <c r="G11" s="521"/>
      <c r="H11" s="521"/>
      <c r="I11" s="521"/>
      <c r="J11" s="5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23" t="s">
        <v>92</v>
      </c>
      <c r="C12" s="524"/>
      <c r="D12" s="525" t="s">
        <v>109</v>
      </c>
      <c r="E12" s="526"/>
      <c r="F12" s="526"/>
      <c r="G12" s="562" t="s">
        <v>134</v>
      </c>
      <c r="H12" s="563"/>
      <c r="I12" s="563"/>
      <c r="J12" s="564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53">
        <f>+'Ревидирани буџет - Образац 1а'!G13</f>
        <v>0</v>
      </c>
      <c r="C13" s="554"/>
      <c r="D13" s="565"/>
      <c r="E13" s="565"/>
      <c r="F13" s="565"/>
      <c r="G13" s="557" t="e">
        <f>+D13/D9</f>
        <v>#DIV/0!</v>
      </c>
      <c r="H13" s="558"/>
      <c r="I13" s="558"/>
      <c r="J13" s="55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18"/>
      <c r="C14" s="518"/>
      <c r="D14" s="519"/>
      <c r="E14" s="519"/>
      <c r="F14" s="519"/>
      <c r="G14" s="518"/>
      <c r="H14" s="518"/>
      <c r="I14" s="518"/>
      <c r="J14" s="51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72" t="s">
        <v>68</v>
      </c>
      <c r="C15" s="573"/>
      <c r="D15" s="573"/>
      <c r="E15" s="573"/>
      <c r="F15" s="573"/>
      <c r="G15" s="573"/>
      <c r="H15" s="573"/>
      <c r="I15" s="573"/>
      <c r="J15" s="5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75" t="s">
        <v>135</v>
      </c>
      <c r="C16" s="576"/>
      <c r="D16" s="525" t="s">
        <v>95</v>
      </c>
      <c r="E16" s="579"/>
      <c r="F16" s="562" t="s">
        <v>139</v>
      </c>
      <c r="G16" s="571"/>
      <c r="H16" s="562" t="s">
        <v>138</v>
      </c>
      <c r="I16" s="563"/>
      <c r="J16" s="564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77">
        <f>+'Ревидирани буџет - Образац 1а'!C15</f>
        <v>0</v>
      </c>
      <c r="C17" s="578"/>
      <c r="D17" s="580"/>
      <c r="E17" s="565"/>
      <c r="F17" s="566" t="e">
        <f>+B9/B17</f>
        <v>#DIV/0!</v>
      </c>
      <c r="G17" s="567"/>
      <c r="H17" s="568" t="e">
        <f>+D9/D17</f>
        <v>#DIV/0!</v>
      </c>
      <c r="I17" s="569"/>
      <c r="J17" s="570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9"/>
      <c r="C18" s="589"/>
      <c r="D18" s="590"/>
      <c r="E18" s="590"/>
      <c r="F18" s="589"/>
      <c r="G18" s="589"/>
      <c r="H18" s="589"/>
      <c r="I18" s="589"/>
      <c r="J18" s="58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91" t="s">
        <v>69</v>
      </c>
      <c r="C19" s="592"/>
      <c r="D19" s="592"/>
      <c r="E19" s="592"/>
      <c r="F19" s="592"/>
      <c r="G19" s="592"/>
      <c r="H19" s="592"/>
      <c r="I19" s="592"/>
      <c r="J19" s="59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1" t="s">
        <v>93</v>
      </c>
      <c r="C20" s="582"/>
      <c r="D20" s="264" t="s">
        <v>96</v>
      </c>
      <c r="E20" s="583" t="s">
        <v>70</v>
      </c>
      <c r="F20" s="584"/>
      <c r="G20" s="615" t="s">
        <v>97</v>
      </c>
      <c r="H20" s="616"/>
      <c r="I20" s="613" t="s">
        <v>98</v>
      </c>
      <c r="J20" s="614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5">
        <f>+'Ревидирани буџет - Образац 1а'!G15</f>
        <v>0</v>
      </c>
      <c r="C21" s="586"/>
      <c r="D21" s="266"/>
      <c r="E21" s="587">
        <f>+B13-D13</f>
        <v>0</v>
      </c>
      <c r="F21" s="588"/>
      <c r="G21" s="617"/>
      <c r="H21" s="618"/>
      <c r="I21" s="619"/>
      <c r="J21" s="62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33"/>
      <c r="C22" s="433"/>
      <c r="D22" s="433"/>
      <c r="E22" s="433"/>
      <c r="F22" s="433"/>
      <c r="G22" s="433"/>
      <c r="H22" s="433"/>
      <c r="I22" s="433"/>
      <c r="J22" s="43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91" t="s">
        <v>99</v>
      </c>
      <c r="C23" s="592"/>
      <c r="D23" s="592"/>
      <c r="E23" s="592"/>
      <c r="F23" s="592"/>
      <c r="G23" s="592"/>
      <c r="H23" s="592"/>
      <c r="I23" s="592"/>
      <c r="J23" s="59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00" t="s">
        <v>72</v>
      </c>
      <c r="D24" s="600"/>
      <c r="E24" s="265" t="s">
        <v>73</v>
      </c>
      <c r="F24" s="265" t="s">
        <v>74</v>
      </c>
      <c r="G24" s="265" t="s">
        <v>75</v>
      </c>
      <c r="H24" s="178" t="s">
        <v>140</v>
      </c>
      <c r="I24" s="601" t="s">
        <v>76</v>
      </c>
      <c r="J24" s="602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21"/>
      <c r="D25" s="555"/>
      <c r="E25" s="263"/>
      <c r="F25" s="262"/>
      <c r="G25" s="180"/>
      <c r="H25" s="218">
        <f>SUM(B25:G25)</f>
        <v>0</v>
      </c>
      <c r="I25" s="594" t="e">
        <f>+(C25+E25+F25)/D9</f>
        <v>#DIV/0!</v>
      </c>
      <c r="J25" s="595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96" t="s">
        <v>77</v>
      </c>
      <c r="C26" s="597"/>
      <c r="D26" s="597"/>
      <c r="E26" s="597"/>
      <c r="F26" s="597"/>
      <c r="G26" s="597"/>
      <c r="H26" s="598"/>
      <c r="I26" s="597"/>
      <c r="J26" s="59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03" t="s">
        <v>137</v>
      </c>
      <c r="C27" s="605" t="s">
        <v>144</v>
      </c>
      <c r="D27" s="606"/>
      <c r="E27" s="605" t="s">
        <v>143</v>
      </c>
      <c r="F27" s="606"/>
      <c r="G27" s="606"/>
      <c r="H27" s="606"/>
      <c r="I27" s="606"/>
      <c r="J27" s="612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04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07" t="s">
        <v>81</v>
      </c>
      <c r="C73" s="608"/>
      <c r="D73" s="608"/>
      <c r="E73" s="609"/>
      <c r="F73" s="608"/>
      <c r="G73" s="608"/>
      <c r="H73" s="608"/>
      <c r="I73" s="608"/>
      <c r="J73" s="610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11" t="s">
        <v>82</v>
      </c>
      <c r="C74" s="611"/>
      <c r="D74" s="611"/>
      <c r="E74" s="611"/>
      <c r="F74" s="611"/>
      <c r="G74" s="611"/>
      <c r="H74" s="611"/>
      <c r="I74" s="611"/>
      <c r="J74" s="61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24" t="s">
        <v>87</v>
      </c>
      <c r="C80" s="625"/>
      <c r="D80" s="625"/>
      <c r="E80" s="625"/>
      <c r="F80" s="625"/>
      <c r="G80" s="625"/>
      <c r="H80" s="625"/>
      <c r="I80" s="625"/>
      <c r="J80" s="626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27" t="s">
        <v>88</v>
      </c>
      <c r="C81" s="628"/>
      <c r="D81" s="628"/>
      <c r="E81" s="628"/>
      <c r="F81" s="628"/>
      <c r="G81" s="628"/>
      <c r="H81" s="628"/>
      <c r="I81" s="628"/>
      <c r="J81" s="62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30"/>
      <c r="C82" s="631"/>
      <c r="D82" s="631"/>
      <c r="E82" s="212"/>
      <c r="F82" s="212"/>
      <c r="G82" s="631"/>
      <c r="H82" s="631"/>
      <c r="I82" s="631"/>
      <c r="J82" s="632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33" t="s">
        <v>16</v>
      </c>
      <c r="C83" s="634"/>
      <c r="D83" s="634"/>
      <c r="E83" s="57" t="s">
        <v>89</v>
      </c>
      <c r="F83" s="214"/>
      <c r="G83" s="635"/>
      <c r="H83" s="635"/>
      <c r="I83" s="635"/>
      <c r="J83" s="636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22" t="s">
        <v>110</v>
      </c>
      <c r="C85" s="622"/>
      <c r="D85" s="622"/>
      <c r="E85" s="622"/>
      <c r="F85" s="622"/>
      <c r="G85" s="622"/>
      <c r="H85" s="622"/>
      <c r="I85" s="622"/>
      <c r="J85" s="622"/>
    </row>
    <row r="86" spans="2:10" s="159" customFormat="1" ht="118.5" customHeight="1">
      <c r="B86" s="517" t="s">
        <v>152</v>
      </c>
      <c r="C86" s="318"/>
      <c r="D86" s="318"/>
      <c r="E86" s="318"/>
      <c r="F86" s="318"/>
      <c r="G86" s="318"/>
      <c r="H86" s="318"/>
      <c r="I86" s="318"/>
      <c r="J86" s="318"/>
    </row>
    <row r="87" spans="2:10" s="170" customFormat="1" ht="74.25" customHeight="1">
      <c r="B87" s="225" t="s">
        <v>27</v>
      </c>
      <c r="C87" s="623" t="s">
        <v>160</v>
      </c>
      <c r="D87" s="623"/>
      <c r="E87" s="623"/>
      <c r="F87" s="623"/>
      <c r="G87" s="623"/>
      <c r="H87" s="623"/>
      <c r="I87" s="623"/>
      <c r="J87" s="623"/>
    </row>
    <row r="88" spans="2:10" s="159" customFormat="1" ht="59.25" customHeight="1">
      <c r="B88" s="225" t="s">
        <v>29</v>
      </c>
      <c r="C88" s="623" t="s">
        <v>149</v>
      </c>
      <c r="D88" s="623"/>
      <c r="E88" s="623"/>
      <c r="F88" s="623"/>
      <c r="G88" s="623"/>
      <c r="H88" s="623"/>
      <c r="I88" s="623"/>
      <c r="J88" s="623"/>
    </row>
    <row r="89" spans="2:10" s="159" customFormat="1" ht="67.5" customHeight="1">
      <c r="B89" s="225" t="s">
        <v>30</v>
      </c>
      <c r="C89" s="623" t="s">
        <v>150</v>
      </c>
      <c r="D89" s="623"/>
      <c r="E89" s="623"/>
      <c r="F89" s="623"/>
      <c r="G89" s="623"/>
      <c r="H89" s="623"/>
      <c r="I89" s="623"/>
      <c r="J89" s="623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User</cp:lastModifiedBy>
  <cp:lastPrinted>2024-01-24T12:04:27Z</cp:lastPrinted>
  <dcterms:created xsi:type="dcterms:W3CDTF">2014-10-21T07:31:45Z</dcterms:created>
  <dcterms:modified xsi:type="dcterms:W3CDTF">2024-01-31T06:46:17Z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